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A11C28DF-AA2D-4CBD-8FDC-25AF675B0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D35" i="1"/>
  <c r="F35" i="1"/>
  <c r="G35" i="1"/>
  <c r="H35" i="1"/>
  <c r="I35" i="1"/>
</calcChain>
</file>

<file path=xl/sharedStrings.xml><?xml version="1.0" encoding="utf-8"?>
<sst xmlns="http://schemas.openxmlformats.org/spreadsheetml/2006/main" count="229" uniqueCount="173">
  <si>
    <t>№ п\п</t>
  </si>
  <si>
    <t>Иные формы (материалы, товары)</t>
  </si>
  <si>
    <t>Нефинансовое участие инициативной группы (формы вклада)</t>
  </si>
  <si>
    <t xml:space="preserve">Трудовые ресурсы </t>
  </si>
  <si>
    <t>Период реализации проекта</t>
  </si>
  <si>
    <t>№, дата муниципального контракта, договора, заключенного в рамках реализации инициативного проекта</t>
  </si>
  <si>
    <t xml:space="preserve">Территория реализации  инициативного проекта </t>
  </si>
  <si>
    <t>Сведения о стоимости инициативного проекта</t>
  </si>
  <si>
    <t>Наименование инициативного проекта</t>
  </si>
  <si>
    <t>Виды выполненных работ, поставленных товаров, согласно муниципальному контракту (договору)</t>
  </si>
  <si>
    <t>Фотоматериалы по инициативному проекту</t>
  </si>
  <si>
    <t>1.</t>
  </si>
  <si>
    <t>Первоначальная стоимость проекта (руб.)</t>
  </si>
  <si>
    <t>Объем субсидии из областного бюджета (руб.)</t>
  </si>
  <si>
    <t>Собственные средства инициативной группы (руб.)</t>
  </si>
  <si>
    <t>Средства организаций и других внебюджетных источников (спонсорство) (руб.)</t>
  </si>
  <si>
    <t>нет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</si>
  <si>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</si>
  <si>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</si>
  <si>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</si>
  <si>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</si>
  <si>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</si>
  <si>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</si>
  <si>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</si>
  <si>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</si>
  <si>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</si>
  <si>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13.</t>
  </si>
  <si>
    <t>14.</t>
  </si>
  <si>
    <t>16.</t>
  </si>
  <si>
    <t>Финансирование</t>
  </si>
  <si>
    <t>Объем средств из бюджета сельского поселения, муниципального района (руб.)</t>
  </si>
  <si>
    <t>да</t>
  </si>
  <si>
    <t>Печенкинское сельское поселение</t>
  </si>
  <si>
    <t>10.</t>
  </si>
  <si>
    <t>Фактическая стоимость реализованного проекта, после проведенных торгов и выполнения работ (руб.)</t>
  </si>
  <si>
    <t>12.</t>
  </si>
  <si>
    <t>15.</t>
  </si>
  <si>
    <t>Итого:</t>
  </si>
  <si>
    <t>Отчет о реализации инициативных проектов на территории Еткульского муниципального района Челябинской области в 2023 году.</t>
  </si>
  <si>
    <t>Реализация инициативного проекта «Двери в "Радугу" (замена двух деревянных дверей на дверные блоки из современных материалов в МБОУ ДО ЦРТДЮ, по адресу: Челябинская область, Еткульский район, с. Коелга, ул. Хохрякова, д. 17)»</t>
  </si>
  <si>
    <t>Коелгинское сельское поселение</t>
  </si>
  <si>
    <t>22.03.2023 - 20.04.2023</t>
  </si>
  <si>
    <t>гражданско-правовой договор №26 от 22.03.2023 г.</t>
  </si>
  <si>
    <t>Демонтаж и установка двух распашных дверей из ПВХ профилей.</t>
  </si>
  <si>
    <t>https://cloud.mail.ru/public/y1at/7K7WwtgdN</t>
  </si>
  <si>
    <t>Реализация инициативного проекта «Устройство игровой площадки в МКДОУ  «Журавлевский детский сад  «Солнышко»</t>
  </si>
  <si>
    <t>25.04.2023 - 04.05.2023</t>
  </si>
  <si>
    <t>МК №01 69З00029 12З000050 от 25.04.2023 г.</t>
  </si>
  <si>
    <t>17.</t>
  </si>
  <si>
    <t>18.</t>
  </si>
  <si>
    <t>19.</t>
  </si>
  <si>
    <t>https://clck.ru/34SNmo</t>
  </si>
  <si>
    <t>МК №3\24 от 04.05.2023 г.</t>
  </si>
  <si>
    <t>Поставка оборудования: качель балансир, беседка</t>
  </si>
  <si>
    <t xml:space="preserve">04.05.2023 - 09.05.2023 </t>
  </si>
  <si>
    <t>Реализация инициативного проекта «Демонтаж, изготовление и монтаж крылец, ремонт штукатурного покрытия крылец в МКДОУ «Еманжелинский детский сад «Солнышко»</t>
  </si>
  <si>
    <t>Еманжелинское сельское  поселение</t>
  </si>
  <si>
    <t>МК № 0169300029123000042/39 от 17.04.2023 г.</t>
  </si>
  <si>
    <t>Демонтаж, изготовление и монтаж двух крылец, ремонт штукатурного покрытия</t>
  </si>
  <si>
    <t>17.04.2023 - 15.05.2023</t>
  </si>
  <si>
    <t>https://cloud.mail.ru/public/1d3g/XRfQx8Mkk</t>
  </si>
  <si>
    <t>Реализация инициативного проекта «Благоустройство санузла и освещения в здании МБУК ЦБКС с. Лебедевка»</t>
  </si>
  <si>
    <t>Лебедевское сельское поселение</t>
  </si>
  <si>
    <t>МК № 01 от 09.04.2023 г.</t>
  </si>
  <si>
    <t>01.05.2023 - 22.05.2023 г.</t>
  </si>
  <si>
    <t>Устройство санитарного узла (возведение перегородки, прокладка труб, установка раковины, унитаза, смесителей) и освещения помещений здания МБУК ЦБКС с. Лебедевка</t>
  </si>
  <si>
    <t>https://cloud.mail.ru/public/JMJp/1RPJuGesq</t>
  </si>
  <si>
    <t>Реализация инициативного проекта «Организация уличного освещения по ул. Мира в с. Еткуль»</t>
  </si>
  <si>
    <t>Еткульское сельское поселение</t>
  </si>
  <si>
    <t>Установка 38 железобетонных опор, 28 люминесцентных светильников, более 1000 м проводов, фотореле и шкаф (пульт) управления.</t>
  </si>
  <si>
    <t>МК № 0169300011923000085 от 17.04.2023</t>
  </si>
  <si>
    <t>да   32000 руб. (предоставление специализированной автомобильной техники - автоматический подъемник, на 26 часов)</t>
  </si>
  <si>
    <t>02.05.2023 - 23.05.2023 г.</t>
  </si>
  <si>
    <t>https://cloud.mail.ru/public/RK1Z/NWXwTFM8g</t>
  </si>
  <si>
    <t>Договор №  0169300029123000053/40 от 02.05.2023 г.</t>
  </si>
  <si>
    <t>Реализация инициативного проекта «Реконструкция холодного склада МБУ ДО «Еткульский РДДТ», в теплое помещение для хранения сценических костюмов»</t>
  </si>
  <si>
    <t>10.05.2023 - 22.05.2023 г.</t>
  </si>
  <si>
    <t>Реконструкция холодного склада: утепление, установка каркасных перегородок, облицовка стен, укладка плитки, прокладка труб водопровода и отопления, радиаторов, освещения.</t>
  </si>
  <si>
    <t>https://cloud.mail.ru/public/YkRs/5BMQd5EMy</t>
  </si>
  <si>
    <t>Реализация инициативного проекта «Устройство системы освещения по ул. Солнечная в                  с. Каратабан»</t>
  </si>
  <si>
    <t xml:space="preserve">Каратабанское сельское поселение </t>
  </si>
  <si>
    <t>10.05.2023 - 28.06.2023 г.</t>
  </si>
  <si>
    <t>Договор № 02-2023 от    01.03.2023 г.</t>
  </si>
  <si>
    <t>Установка 22 железобетонных опор, 14 люминесцентных светильников, более 700 м проводов, фотореле</t>
  </si>
  <si>
    <t>https://cloud.mail.ru/public/Bi12/7cSqeSY6H</t>
  </si>
  <si>
    <t>Реализация инициативного проекта «Замена оконных блоков на оконные блоки из ПВХ профилей МБОУ «Коелгинская СОШ»</t>
  </si>
  <si>
    <t>01.06.2023 - 26.06.2023 г.</t>
  </si>
  <si>
    <t>Договор №0169300029123000040\86  от    17.04.2023 г.</t>
  </si>
  <si>
    <t>https://cloud.mail.ru/public/vGUf/cqftQAbof</t>
  </si>
  <si>
    <t>Реализация инициативного проекта «Замена теневых навесов на территории МКДОУ «ЦРР - детский сад «Радуга»</t>
  </si>
  <si>
    <t>МК №38 от 17.04.2023 г.</t>
  </si>
  <si>
    <t>01.06.2023 - 30.06.2023 г.</t>
  </si>
  <si>
    <t>Демонтаж и установка двух теневых навесов (двойного и одинарного) (прогулочных веранд)</t>
  </si>
  <si>
    <t>https://cloud.mail.ru/public/fMif/gy16Zifp9</t>
  </si>
  <si>
    <t>Реализация инициативного проекта «Укладка нового асфальтового покрытия взамен старого бетонного покрытия на подъезде к МКОУ  «Новобатуринская СОШ»</t>
  </si>
  <si>
    <t xml:space="preserve">Новобатуринское сельское поселение </t>
  </si>
  <si>
    <t>МК №03/23-01 от 16.03.2023 г.</t>
  </si>
  <si>
    <t>01.07.2023 - 10.07.2023 г.</t>
  </si>
  <si>
    <t>Демонтаж старого бетонного покрытия, укладка нового асфальтового покрытия, установка бетонных камней бортовых</t>
  </si>
  <si>
    <t>https://clck.ru/352F7P</t>
  </si>
  <si>
    <t>Муниципальный контракт № 0169300029123000038/37  от    17.04.2023 г.                   Дополнительное соглашение №1 от 20.06.2023 г. Соглашение о расторжении №2 от 13.07.2023 г.</t>
  </si>
  <si>
    <t>https://cloud.mail.ru/public/aUey/GXLayNZfn</t>
  </si>
  <si>
    <t>Реализация инициативного проекта «Устройство теневого навеса в МКОУ «Погорельская начальная школа»</t>
  </si>
  <si>
    <t>МК №0169300029123000052  от    02.05.2023 г.</t>
  </si>
  <si>
    <t>https://cloud.mail.ru/public/dNTa/GFbQTA1gQ</t>
  </si>
  <si>
    <t>Реализация инициативного проекта «Ремонт асфальтного покрытия на территории МКДОУ «Каратабанский детский сад «Солнышко»</t>
  </si>
  <si>
    <t>МК № 0169300029123000047 от 24.04.2023 г.          Соглашение о расторжении №1 от 13.07.2023 г.</t>
  </si>
  <si>
    <t>https://cloud.mail.ru/public/qGW5/75EJEwkX6</t>
  </si>
  <si>
    <t>Реализация инициативного проекта «Установка двух теневых навесов на прогулочных участках для детей в МКДОУ «Еткульский детский сад «Березка»</t>
  </si>
  <si>
    <t>МК №0169300029123000039  от    17.04.2023 г.</t>
  </si>
  <si>
    <t>Демонтаж и установка двух теневых навесов (прогулочных веранд)</t>
  </si>
  <si>
    <t>https://cloud.mail.ru/public/iKGn/J9RUtJTxH</t>
  </si>
  <si>
    <t>Демонтаж и установка теневого навеса (прогулочной веранды)</t>
  </si>
  <si>
    <t>01.06.2023 - 13.07.2023 г.</t>
  </si>
  <si>
    <t>Демонтаж старого асфальтового покрытия, укладка нового асфальтового покрытия,</t>
  </si>
  <si>
    <t>Реализация инициативного проекта «Ремонт санитарных узлов в здании "старой" школы МБОУ «Еманжелинская СОШ»</t>
  </si>
  <si>
    <t>16.06.2023 - 10.07.2023 г.</t>
  </si>
  <si>
    <t>16.06.2023 - 07.07.2023 г.</t>
  </si>
  <si>
    <t>Замена дверных и оконных блоков на блоки их ПВХ профилей, оштукатуривание стен, заливка и выравнивание полов, облицовка помещения плиткой, замена трубопроводов и сантехники, установка радиаторов отопления</t>
  </si>
  <si>
    <t xml:space="preserve">Установка 13 оконных блоков из ПВХ профилей, подоконников, облицовка </t>
  </si>
  <si>
    <t>Реализация инициативного проекта «Ремонт туалетов в помещении МКОУ «Лебедевская ООШ»</t>
  </si>
  <si>
    <t>01.07.2023 - 21.07.2023 г.</t>
  </si>
  <si>
    <t>Замена дверных и оконных блоков на двери и  оконные блоки из ПВХ, облицовка стен плиткой, замена трубопроводов и сантехники, установка стальных радиаторов</t>
  </si>
  <si>
    <t>https://cloud.mail.ru/public/9UQV/Ha6ehuKpu</t>
  </si>
  <si>
    <t>МК №60 от  25.04.2023 г.</t>
  </si>
  <si>
    <t>Реализация инициативного проекта «Благоустройство внутридомовой территории по ул. Ленина, д. 5, ул. Набережная, д. 8, Переулок 3, д. 2А в с. Еткуль Еткульского района Челябинской области»</t>
  </si>
  <si>
    <t xml:space="preserve">За счет образовавшихся средств экономии в результате применения конкурентных способов при осуществлении закупок товаров, работ, услуг </t>
  </si>
  <si>
    <t>МК №№0169300011923000096 от 28.04.2023 г.   Дополнительное соглашение №1 от 17.07.2023 г.</t>
  </si>
  <si>
    <t>15.05.2023 - 25.08.2023 г.</t>
  </si>
  <si>
    <t>https://cloud.mail.ru/public/gqsm/Wasw6zRPu</t>
  </si>
  <si>
    <t>https://cloud.mail.ru/public/6coF/5spgXePZ6</t>
  </si>
  <si>
    <t>Реализация инициативного проекта «Благоустройство дворовой территории дома   № 4 ул. Лесная с. Еманжелинка»</t>
  </si>
  <si>
    <t xml:space="preserve">МК №№01693000119230000870001 от 19.04.2023 г.   </t>
  </si>
  <si>
    <t>20.</t>
  </si>
  <si>
    <t>05.06.2023 - 01.09.2023 г.</t>
  </si>
  <si>
    <t>Реализация инициативного проекта «Реконструкция школьного гардероба МКОУ «Белоносовская СОШ»</t>
  </si>
  <si>
    <t>Белоносовское сельское поселение</t>
  </si>
  <si>
    <t>29.08.2023 - 06.09.2023 г.</t>
  </si>
  <si>
    <t>МК №116 от 29.08.2023 г.      МК №117 от 04.09.2023 г.      МК № 62 от 03.05.2023 г.</t>
  </si>
  <si>
    <t>https://cloud.mail.ru/public/sQjp/ZNPpw8wAv</t>
  </si>
  <si>
    <t>Установка бортовых камней, асфальтирование, установка ограждения, скамеек, урн, клумб</t>
  </si>
  <si>
    <t>Установка бортовых камней, асфальтирование, установка ограждения</t>
  </si>
  <si>
    <t>06.09.2023 -12.09.2023 г.</t>
  </si>
  <si>
    <t>Асфальтирование парковочной площадки</t>
  </si>
  <si>
    <t>МК №125-1 от 05.09.2023 г.</t>
  </si>
  <si>
    <t>https://cloud.mail.ru/public/XKsn/VdrvWZ29A</t>
  </si>
  <si>
    <t>31.08.2023 - 11.10.2023 г.</t>
  </si>
  <si>
    <t xml:space="preserve">Установка песочницы, стола со скамейками, горки и 2 видов качелей. </t>
  </si>
  <si>
    <t>Договор № 66/2023-ТРИО от 31.08.2023 г.</t>
  </si>
  <si>
    <t>https://cloud.mail.ru/public/nYWT/9dirvMLQp</t>
  </si>
  <si>
    <t>Реализация инициативного проекта «Устройство детской площадки в Лесновском филиале МКОУ  «Лебедевская ООШ»</t>
  </si>
  <si>
    <t>Белоусовское сельское поселение</t>
  </si>
  <si>
    <t>МК №93 от 05.09.2023 г.</t>
  </si>
  <si>
    <t>МК №106 от 06.10.2023 г.</t>
  </si>
  <si>
    <t>МК №94 от 05.09.2023 г.</t>
  </si>
  <si>
    <t>Демонтаж старой детской площадки, благоустройство территории</t>
  </si>
  <si>
    <t>06.10.2023 - 25.10.2023 г.</t>
  </si>
  <si>
    <t>Поставка футбольной сетки и баскетбольного кольца</t>
  </si>
  <si>
    <t>05.09.2023 - 25.10.2023 г.</t>
  </si>
  <si>
    <t xml:space="preserve">Монтаж веранды, устройство малых архитектурных форм (качалка-балансир, качалка-машинка, качели односекционные, игровой гимнастический комплекс с горкой и лестницей, песочница) </t>
  </si>
  <si>
    <t>https://cloud.mail.ru/public/CzJD/ygajkt8RX</t>
  </si>
  <si>
    <t>Реализация инициативного проекта "Отсыпка дорожного полотна ул. Заречная Пискловского сельского поселения"</t>
  </si>
  <si>
    <t xml:space="preserve">Пискловское  сельское поселение </t>
  </si>
  <si>
    <t>23.10.2023 - 25.10.2023 г.</t>
  </si>
  <si>
    <t xml:space="preserve">Отсыпка и выравнивание дорожного полотна ул. Заречная </t>
  </si>
  <si>
    <t>МК № 7-2023 от 23.10.2023 г.</t>
  </si>
  <si>
    <t>https://cloud.mail.ru/public/TJPL/NGp8Fsft6</t>
  </si>
  <si>
    <t>да  (выполнении работ по спилу деревьев, демонтажу старых элементов мафов на площадке, покраска детской площадки на сумму 188560,8 руб.)</t>
  </si>
  <si>
    <t>Замена керамической плитки пола, установка металлических вешалок, стеллажей для обуви.</t>
  </si>
  <si>
    <t>06.09.2023 - 16.11.2023 г.</t>
  </si>
  <si>
    <t>МК № 0609 от 06.09.2023 г.</t>
  </si>
  <si>
    <t>Установке бортовых камней, установка лавочек, урн, ремонт качелей</t>
  </si>
  <si>
    <t>https://cloud.mail.ru/public/qeuG/u4fKCYwsM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</si>
</sst>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il.ru/public/nYWT/9dirvMLQp" TargetMode="External"/><Relationship Id="rId3" Type="http://schemas.openxmlformats.org/officeDocument/2006/relationships/hyperlink" Target="https://cloud.mail.ru/public/aUey/GXLayNZfn" TargetMode="External"/><Relationship Id="rId7" Type="http://schemas.openxmlformats.org/officeDocument/2006/relationships/hyperlink" Target="https://cloud.mail.ru/public/XKsn/VdrvWZ29A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lck.ru/352F7P" TargetMode="External"/><Relationship Id="rId1" Type="http://schemas.openxmlformats.org/officeDocument/2006/relationships/hyperlink" Target="https://clck.ru/34SNmo" TargetMode="External"/><Relationship Id="rId6" Type="http://schemas.openxmlformats.org/officeDocument/2006/relationships/hyperlink" Target="https://cloud.mail.ru/public/6coF/5spgXePZ6" TargetMode="External"/><Relationship Id="rId11" Type="http://schemas.openxmlformats.org/officeDocument/2006/relationships/hyperlink" Target="https://cloud.mail.ru/public/qeuG/u4fKCYwsM" TargetMode="External"/><Relationship Id="rId5" Type="http://schemas.openxmlformats.org/officeDocument/2006/relationships/hyperlink" Target="https://cloud.mail.ru/public/gqsm/Wasw6zRPu" TargetMode="External"/><Relationship Id="rId10" Type="http://schemas.openxmlformats.org/officeDocument/2006/relationships/hyperlink" Target="https://cloud.mail.ru/public/TJPL/NGp8Fsft6" TargetMode="External"/><Relationship Id="rId4" Type="http://schemas.openxmlformats.org/officeDocument/2006/relationships/hyperlink" Target="https://cloud.mail.ru/public/9UQV/Ha6ehuKpu" TargetMode="External"/><Relationship Id="rId9" Type="http://schemas.openxmlformats.org/officeDocument/2006/relationships/hyperlink" Target="https://cloud.mail.ru/public/CzJD/ygajkt8R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zoomScale="70" zoomScaleNormal="70" workbookViewId="0">
      <pane xSplit="3" ySplit="4" topLeftCell="D35" activePane="bottomRight" state="frozen"/>
      <selection pane="topRight" activeCell="D1" sqref="D1"/>
      <selection pane="bottomLeft" activeCell="A5" sqref="A5"/>
      <selection pane="bottomRight" activeCell="Q30" sqref="Q30"/>
    </sheetView>
  </sheetViews>
  <sheetFormatPr defaultRowHeight="15" x14ac:dyDescent="0.25"/>
  <cols>
    <col min="1" max="1" width="4.42578125" customWidth="1"/>
    <col min="2" max="2" width="34" customWidth="1"/>
    <col min="3" max="3" width="26.140625" customWidth="1"/>
    <col min="4" max="4" width="21.140625" customWidth="1"/>
    <col min="5" max="5" width="19" customWidth="1"/>
    <col min="6" max="6" width="19.7109375" customWidth="1"/>
    <col min="7" max="7" width="18.42578125" customWidth="1"/>
    <col min="8" max="8" width="17.28515625" customWidth="1"/>
    <col min="9" max="9" width="18.7109375" customWidth="1"/>
    <col min="10" max="10" width="12.5703125" customWidth="1"/>
    <col min="11" max="11" width="25.42578125" customWidth="1"/>
    <col min="12" max="12" width="20.7109375" customWidth="1"/>
    <col min="13" max="13" width="36.85546875" customWidth="1"/>
    <col min="14" max="14" width="30.85546875" customWidth="1"/>
    <col min="15" max="15" width="37.140625" customWidth="1"/>
  </cols>
  <sheetData>
    <row r="1" spans="1:15" ht="26.25" customHeight="1" x14ac:dyDescent="0.3">
      <c r="A1" s="46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39" customHeight="1" x14ac:dyDescent="0.25">
      <c r="A2" s="22" t="s">
        <v>0</v>
      </c>
      <c r="B2" s="31" t="s">
        <v>8</v>
      </c>
      <c r="C2" s="31" t="s">
        <v>6</v>
      </c>
      <c r="D2" s="31" t="s">
        <v>7</v>
      </c>
      <c r="E2" s="31"/>
      <c r="F2" s="48"/>
      <c r="G2" s="48"/>
      <c r="H2" s="48"/>
      <c r="I2" s="48"/>
      <c r="J2" s="49"/>
      <c r="K2" s="49"/>
      <c r="L2" s="22" t="s">
        <v>4</v>
      </c>
      <c r="M2" s="22" t="s">
        <v>9</v>
      </c>
      <c r="N2" s="22" t="s">
        <v>5</v>
      </c>
      <c r="O2" s="22" t="s">
        <v>10</v>
      </c>
    </row>
    <row r="3" spans="1:15" ht="52.5" customHeight="1" x14ac:dyDescent="0.25">
      <c r="A3" s="33"/>
      <c r="B3" s="49"/>
      <c r="C3" s="49"/>
      <c r="D3" s="31" t="s">
        <v>12</v>
      </c>
      <c r="E3" s="22" t="s">
        <v>34</v>
      </c>
      <c r="F3" s="48" t="s">
        <v>29</v>
      </c>
      <c r="G3" s="48"/>
      <c r="H3" s="48"/>
      <c r="I3" s="48"/>
      <c r="J3" s="31" t="s">
        <v>2</v>
      </c>
      <c r="K3" s="48"/>
      <c r="L3" s="50"/>
      <c r="M3" s="50"/>
      <c r="N3" s="50"/>
      <c r="O3" s="50"/>
    </row>
    <row r="4" spans="1:15" ht="117.75" customHeight="1" x14ac:dyDescent="0.25">
      <c r="A4" s="34"/>
      <c r="B4" s="49"/>
      <c r="C4" s="49"/>
      <c r="D4" s="38"/>
      <c r="E4" s="34"/>
      <c r="F4" s="1" t="s">
        <v>13</v>
      </c>
      <c r="G4" s="1" t="s">
        <v>30</v>
      </c>
      <c r="H4" s="1" t="s">
        <v>14</v>
      </c>
      <c r="I4" s="1" t="s">
        <v>15</v>
      </c>
      <c r="J4" s="1" t="s">
        <v>3</v>
      </c>
      <c r="K4" s="1" t="s">
        <v>1</v>
      </c>
      <c r="L4" s="51"/>
      <c r="M4" s="51"/>
      <c r="N4" s="51"/>
      <c r="O4" s="51"/>
    </row>
    <row r="5" spans="1:15" ht="3" customHeight="1" x14ac:dyDescent="0.25">
      <c r="A5" s="13"/>
      <c r="B5" s="16"/>
      <c r="C5" s="16"/>
      <c r="D5" s="17"/>
      <c r="E5" s="13"/>
      <c r="F5" s="2"/>
      <c r="G5" s="2"/>
      <c r="H5" s="2"/>
      <c r="I5" s="2"/>
      <c r="J5" s="2"/>
      <c r="K5" s="2"/>
      <c r="L5" s="14"/>
      <c r="M5" s="14"/>
      <c r="N5" s="14"/>
      <c r="O5" s="14"/>
    </row>
    <row r="6" spans="1:15" ht="153.75" customHeight="1" x14ac:dyDescent="0.25">
      <c r="A6" s="3" t="s">
        <v>11</v>
      </c>
      <c r="B6" s="10" t="s">
        <v>39</v>
      </c>
      <c r="C6" s="1" t="s">
        <v>40</v>
      </c>
      <c r="D6" s="8">
        <v>98500</v>
      </c>
      <c r="E6" s="8">
        <v>98500</v>
      </c>
      <c r="F6" s="9">
        <v>93406.5</v>
      </c>
      <c r="G6" s="9">
        <v>93.5</v>
      </c>
      <c r="H6" s="9">
        <v>5000</v>
      </c>
      <c r="I6" s="4">
        <v>0</v>
      </c>
      <c r="J6" s="1" t="s">
        <v>31</v>
      </c>
      <c r="K6" s="1" t="s">
        <v>16</v>
      </c>
      <c r="L6" s="1" t="s">
        <v>41</v>
      </c>
      <c r="M6" s="1" t="s">
        <v>43</v>
      </c>
      <c r="N6" s="1" t="s">
        <v>42</v>
      </c>
      <c r="O6" s="7" t="s">
        <v>44</v>
      </c>
    </row>
    <row r="7" spans="1:15" ht="51" customHeight="1" x14ac:dyDescent="0.25">
      <c r="A7" s="35" t="s">
        <v>17</v>
      </c>
      <c r="B7" s="31" t="s">
        <v>45</v>
      </c>
      <c r="C7" s="31" t="s">
        <v>32</v>
      </c>
      <c r="D7" s="43">
        <v>250000</v>
      </c>
      <c r="E7" s="41">
        <v>199984</v>
      </c>
      <c r="F7" s="41">
        <v>191793.02</v>
      </c>
      <c r="G7" s="41">
        <v>191.98</v>
      </c>
      <c r="H7" s="41">
        <v>7999</v>
      </c>
      <c r="I7" s="41">
        <v>0</v>
      </c>
      <c r="J7" s="31" t="s">
        <v>31</v>
      </c>
      <c r="K7" s="31" t="s">
        <v>16</v>
      </c>
      <c r="L7" s="1" t="s">
        <v>46</v>
      </c>
      <c r="M7" s="31" t="s">
        <v>53</v>
      </c>
      <c r="N7" s="1" t="s">
        <v>47</v>
      </c>
      <c r="O7" s="39" t="s">
        <v>51</v>
      </c>
    </row>
    <row r="8" spans="1:15" ht="34.5" customHeight="1" x14ac:dyDescent="0.25">
      <c r="A8" s="36"/>
      <c r="B8" s="38"/>
      <c r="C8" s="38"/>
      <c r="D8" s="42"/>
      <c r="E8" s="42"/>
      <c r="F8" s="42"/>
      <c r="G8" s="41"/>
      <c r="H8" s="42"/>
      <c r="I8" s="42"/>
      <c r="J8" s="38"/>
      <c r="K8" s="38"/>
      <c r="L8" s="1" t="s">
        <v>54</v>
      </c>
      <c r="M8" s="38"/>
      <c r="N8" s="1" t="s">
        <v>52</v>
      </c>
      <c r="O8" s="36"/>
    </row>
    <row r="9" spans="1:15" ht="118.5" customHeight="1" x14ac:dyDescent="0.25">
      <c r="A9" s="3" t="s">
        <v>18</v>
      </c>
      <c r="B9" s="1" t="s">
        <v>55</v>
      </c>
      <c r="C9" s="1" t="s">
        <v>56</v>
      </c>
      <c r="D9" s="8">
        <v>405055.2</v>
      </c>
      <c r="E9" s="4">
        <v>396954.08</v>
      </c>
      <c r="F9" s="4">
        <v>396557.13</v>
      </c>
      <c r="G9" s="4">
        <v>396.95</v>
      </c>
      <c r="H9" s="4">
        <v>0</v>
      </c>
      <c r="I9" s="4">
        <v>0</v>
      </c>
      <c r="J9" s="1" t="s">
        <v>31</v>
      </c>
      <c r="K9" s="1" t="s">
        <v>16</v>
      </c>
      <c r="L9" s="1" t="s">
        <v>59</v>
      </c>
      <c r="M9" s="1" t="s">
        <v>58</v>
      </c>
      <c r="N9" s="1" t="s">
        <v>57</v>
      </c>
      <c r="O9" s="7" t="s">
        <v>60</v>
      </c>
    </row>
    <row r="10" spans="1:15" ht="101.25" customHeight="1" x14ac:dyDescent="0.25">
      <c r="A10" s="3" t="s">
        <v>19</v>
      </c>
      <c r="B10" s="1" t="s">
        <v>61</v>
      </c>
      <c r="C10" s="1" t="s">
        <v>62</v>
      </c>
      <c r="D10" s="4">
        <v>203502</v>
      </c>
      <c r="E10" s="4">
        <v>203298.5</v>
      </c>
      <c r="F10" s="4">
        <v>203095.2</v>
      </c>
      <c r="G10" s="4">
        <v>203.3</v>
      </c>
      <c r="H10" s="4">
        <v>0</v>
      </c>
      <c r="I10" s="4">
        <v>0</v>
      </c>
      <c r="J10" s="1" t="s">
        <v>31</v>
      </c>
      <c r="K10" s="1" t="s">
        <v>16</v>
      </c>
      <c r="L10" s="5" t="s">
        <v>64</v>
      </c>
      <c r="M10" s="1" t="s">
        <v>65</v>
      </c>
      <c r="N10" s="3" t="s">
        <v>63</v>
      </c>
      <c r="O10" s="7" t="s">
        <v>66</v>
      </c>
    </row>
    <row r="11" spans="1:15" ht="98.25" customHeight="1" x14ac:dyDescent="0.25">
      <c r="A11" s="3" t="s">
        <v>20</v>
      </c>
      <c r="B11" s="1" t="s">
        <v>67</v>
      </c>
      <c r="C11" s="1" t="s">
        <v>68</v>
      </c>
      <c r="D11" s="8">
        <v>1146068.3600000001</v>
      </c>
      <c r="E11" s="4">
        <v>952528.3</v>
      </c>
      <c r="F11" s="4">
        <v>911430.96</v>
      </c>
      <c r="G11" s="4">
        <v>912.34</v>
      </c>
      <c r="H11" s="18">
        <v>40185</v>
      </c>
      <c r="I11" s="4">
        <v>0</v>
      </c>
      <c r="J11" s="1" t="s">
        <v>31</v>
      </c>
      <c r="K11" s="1" t="s">
        <v>71</v>
      </c>
      <c r="L11" s="1" t="s">
        <v>72</v>
      </c>
      <c r="M11" s="1" t="s">
        <v>69</v>
      </c>
      <c r="N11" s="3" t="s">
        <v>70</v>
      </c>
      <c r="O11" s="7" t="s">
        <v>73</v>
      </c>
    </row>
    <row r="12" spans="1:15" ht="105.75" customHeight="1" x14ac:dyDescent="0.25">
      <c r="A12" s="3" t="s">
        <v>21</v>
      </c>
      <c r="B12" s="1" t="s">
        <v>75</v>
      </c>
      <c r="C12" s="1" t="s">
        <v>68</v>
      </c>
      <c r="D12" s="12">
        <v>599882.4</v>
      </c>
      <c r="E12" s="4">
        <v>599882.47</v>
      </c>
      <c r="F12" s="8">
        <v>594287.52</v>
      </c>
      <c r="G12" s="4">
        <v>594.95000000000005</v>
      </c>
      <c r="H12" s="4">
        <v>5000</v>
      </c>
      <c r="I12" s="4">
        <v>0</v>
      </c>
      <c r="J12" s="1" t="s">
        <v>31</v>
      </c>
      <c r="K12" s="1" t="s">
        <v>16</v>
      </c>
      <c r="L12" s="1" t="s">
        <v>76</v>
      </c>
      <c r="M12" s="1" t="s">
        <v>77</v>
      </c>
      <c r="N12" s="3" t="s">
        <v>74</v>
      </c>
      <c r="O12" s="7" t="s">
        <v>78</v>
      </c>
    </row>
    <row r="13" spans="1:15" ht="63" x14ac:dyDescent="0.25">
      <c r="A13" s="3" t="s">
        <v>22</v>
      </c>
      <c r="B13" s="1" t="s">
        <v>79</v>
      </c>
      <c r="C13" s="1" t="s">
        <v>80</v>
      </c>
      <c r="D13" s="12">
        <v>587257</v>
      </c>
      <c r="E13" s="8">
        <v>587257</v>
      </c>
      <c r="F13" s="8">
        <v>586669.74</v>
      </c>
      <c r="G13" s="4">
        <v>587.26</v>
      </c>
      <c r="H13" s="4">
        <v>0</v>
      </c>
      <c r="I13" s="4">
        <v>0</v>
      </c>
      <c r="J13" s="1" t="s">
        <v>31</v>
      </c>
      <c r="K13" s="1" t="s">
        <v>16</v>
      </c>
      <c r="L13" s="1" t="s">
        <v>81</v>
      </c>
      <c r="M13" s="1" t="s">
        <v>83</v>
      </c>
      <c r="N13" s="3" t="s">
        <v>82</v>
      </c>
      <c r="O13" s="7" t="s">
        <v>84</v>
      </c>
    </row>
    <row r="14" spans="1:15" ht="84" customHeight="1" x14ac:dyDescent="0.25">
      <c r="A14" s="3" t="s">
        <v>23</v>
      </c>
      <c r="B14" s="1" t="s">
        <v>85</v>
      </c>
      <c r="C14" s="1" t="s">
        <v>40</v>
      </c>
      <c r="D14" s="4">
        <v>352128.62</v>
      </c>
      <c r="E14" s="4">
        <v>352128.62</v>
      </c>
      <c r="F14" s="8">
        <v>346343.93</v>
      </c>
      <c r="G14" s="4">
        <v>346.69</v>
      </c>
      <c r="H14" s="4">
        <v>5438</v>
      </c>
      <c r="I14" s="4">
        <v>0</v>
      </c>
      <c r="J14" s="1" t="s">
        <v>31</v>
      </c>
      <c r="K14" s="1" t="s">
        <v>16</v>
      </c>
      <c r="L14" s="1" t="s">
        <v>86</v>
      </c>
      <c r="M14" s="1" t="s">
        <v>119</v>
      </c>
      <c r="N14" s="3" t="s">
        <v>87</v>
      </c>
      <c r="O14" s="7" t="s">
        <v>88</v>
      </c>
    </row>
    <row r="15" spans="1:15" ht="63" x14ac:dyDescent="0.25">
      <c r="A15" s="3" t="s">
        <v>24</v>
      </c>
      <c r="B15" s="1" t="s">
        <v>89</v>
      </c>
      <c r="C15" s="1" t="s">
        <v>56</v>
      </c>
      <c r="D15" s="8">
        <v>913026</v>
      </c>
      <c r="E15" s="4">
        <v>913026</v>
      </c>
      <c r="F15" s="8">
        <v>902122.97</v>
      </c>
      <c r="G15" s="15">
        <v>903.03</v>
      </c>
      <c r="H15" s="4">
        <v>10000</v>
      </c>
      <c r="I15" s="4">
        <v>0</v>
      </c>
      <c r="J15" s="1" t="s">
        <v>31</v>
      </c>
      <c r="K15" s="1" t="s">
        <v>16</v>
      </c>
      <c r="L15" s="5" t="s">
        <v>91</v>
      </c>
      <c r="M15" s="1" t="s">
        <v>92</v>
      </c>
      <c r="N15" s="3" t="s">
        <v>90</v>
      </c>
      <c r="O15" s="7" t="s">
        <v>93</v>
      </c>
    </row>
    <row r="16" spans="1:15" x14ac:dyDescent="0.25">
      <c r="A16" s="31" t="s">
        <v>33</v>
      </c>
      <c r="B16" s="31" t="s">
        <v>94</v>
      </c>
      <c r="C16" s="31" t="s">
        <v>95</v>
      </c>
      <c r="D16" s="41">
        <v>431003.06</v>
      </c>
      <c r="E16" s="41">
        <v>431003.06</v>
      </c>
      <c r="F16" s="41">
        <v>430572.06</v>
      </c>
      <c r="G16" s="41">
        <v>431</v>
      </c>
      <c r="H16" s="41">
        <v>0</v>
      </c>
      <c r="I16" s="41">
        <v>0</v>
      </c>
      <c r="J16" s="31" t="s">
        <v>31</v>
      </c>
      <c r="K16" s="31" t="s">
        <v>16</v>
      </c>
      <c r="L16" s="37" t="s">
        <v>97</v>
      </c>
      <c r="M16" s="31" t="s">
        <v>98</v>
      </c>
      <c r="N16" s="35" t="s">
        <v>96</v>
      </c>
      <c r="O16" s="40" t="s">
        <v>99</v>
      </c>
    </row>
    <row r="17" spans="1:15" ht="86.25" customHeight="1" x14ac:dyDescent="0.25">
      <c r="A17" s="38"/>
      <c r="B17" s="38"/>
      <c r="C17" s="38"/>
      <c r="D17" s="42"/>
      <c r="E17" s="38"/>
      <c r="F17" s="42"/>
      <c r="G17" s="42"/>
      <c r="H17" s="42"/>
      <c r="I17" s="42"/>
      <c r="J17" s="38"/>
      <c r="K17" s="38"/>
      <c r="L17" s="38"/>
      <c r="M17" s="38"/>
      <c r="N17" s="36"/>
      <c r="O17" s="38"/>
    </row>
    <row r="18" spans="1:15" ht="123" customHeight="1" x14ac:dyDescent="0.25">
      <c r="A18" s="1" t="s">
        <v>25</v>
      </c>
      <c r="B18" s="10" t="s">
        <v>115</v>
      </c>
      <c r="C18" s="1" t="s">
        <v>56</v>
      </c>
      <c r="D18" s="12">
        <v>692931.6</v>
      </c>
      <c r="E18" s="4">
        <v>569750.15</v>
      </c>
      <c r="F18" s="8">
        <v>556859.73</v>
      </c>
      <c r="G18" s="4">
        <v>557.41999999999996</v>
      </c>
      <c r="H18" s="4">
        <v>12333</v>
      </c>
      <c r="I18" s="4">
        <v>0</v>
      </c>
      <c r="J18" s="1" t="s">
        <v>31</v>
      </c>
      <c r="K18" s="1" t="s">
        <v>16</v>
      </c>
      <c r="L18" s="1" t="s">
        <v>91</v>
      </c>
      <c r="M18" s="1" t="s">
        <v>118</v>
      </c>
      <c r="N18" s="3" t="s">
        <v>100</v>
      </c>
      <c r="O18" s="19" t="s">
        <v>101</v>
      </c>
    </row>
    <row r="19" spans="1:15" ht="63" x14ac:dyDescent="0.25">
      <c r="A19" s="1" t="s">
        <v>35</v>
      </c>
      <c r="B19" s="10" t="s">
        <v>102</v>
      </c>
      <c r="C19" s="1" t="s">
        <v>40</v>
      </c>
      <c r="D19" s="8">
        <v>347215.2</v>
      </c>
      <c r="E19" s="4">
        <v>345479.12</v>
      </c>
      <c r="F19" s="8">
        <v>345133.64</v>
      </c>
      <c r="G19" s="4">
        <v>345.48</v>
      </c>
      <c r="H19" s="4">
        <v>0</v>
      </c>
      <c r="I19" s="4">
        <v>0</v>
      </c>
      <c r="J19" s="1" t="s">
        <v>31</v>
      </c>
      <c r="K19" s="1" t="s">
        <v>16</v>
      </c>
      <c r="L19" s="1" t="s">
        <v>117</v>
      </c>
      <c r="M19" s="1" t="s">
        <v>112</v>
      </c>
      <c r="N19" s="3" t="s">
        <v>103</v>
      </c>
      <c r="O19" s="19" t="s">
        <v>104</v>
      </c>
    </row>
    <row r="20" spans="1:15" ht="90" customHeight="1" x14ac:dyDescent="0.25">
      <c r="A20" s="11" t="s">
        <v>26</v>
      </c>
      <c r="B20" s="10" t="s">
        <v>105</v>
      </c>
      <c r="C20" s="1" t="s">
        <v>80</v>
      </c>
      <c r="D20" s="8">
        <v>653266.48</v>
      </c>
      <c r="E20" s="4">
        <v>611738.5</v>
      </c>
      <c r="F20" s="8">
        <v>597094.81000000006</v>
      </c>
      <c r="G20" s="4">
        <v>597.69000000000005</v>
      </c>
      <c r="H20" s="4">
        <v>14046</v>
      </c>
      <c r="I20" s="4">
        <v>0</v>
      </c>
      <c r="J20" s="1" t="s">
        <v>31</v>
      </c>
      <c r="K20" s="1" t="s">
        <v>16</v>
      </c>
      <c r="L20" s="1" t="s">
        <v>113</v>
      </c>
      <c r="M20" s="1" t="s">
        <v>114</v>
      </c>
      <c r="N20" s="3" t="s">
        <v>106</v>
      </c>
      <c r="O20" s="19" t="s">
        <v>107</v>
      </c>
    </row>
    <row r="21" spans="1:15" ht="100.5" customHeight="1" x14ac:dyDescent="0.25">
      <c r="A21" s="1" t="s">
        <v>27</v>
      </c>
      <c r="B21" s="10" t="s">
        <v>108</v>
      </c>
      <c r="C21" s="1" t="s">
        <v>68</v>
      </c>
      <c r="D21" s="12">
        <v>617541.6</v>
      </c>
      <c r="E21" s="4">
        <v>614453.89</v>
      </c>
      <c r="F21" s="8">
        <v>608869.41</v>
      </c>
      <c r="G21" s="4">
        <v>609.48</v>
      </c>
      <c r="H21" s="4">
        <v>4975</v>
      </c>
      <c r="I21" s="4">
        <v>0</v>
      </c>
      <c r="J21" s="1" t="s">
        <v>31</v>
      </c>
      <c r="K21" s="1" t="s">
        <v>16</v>
      </c>
      <c r="L21" s="1" t="s">
        <v>116</v>
      </c>
      <c r="M21" s="1" t="s">
        <v>110</v>
      </c>
      <c r="N21" s="1" t="s">
        <v>109</v>
      </c>
      <c r="O21" s="6" t="s">
        <v>111</v>
      </c>
    </row>
    <row r="22" spans="1:15" ht="87" customHeight="1" x14ac:dyDescent="0.25">
      <c r="A22" s="1" t="s">
        <v>36</v>
      </c>
      <c r="B22" s="1" t="s">
        <v>120</v>
      </c>
      <c r="C22" s="1" t="s">
        <v>62</v>
      </c>
      <c r="D22" s="8">
        <v>638635.19999999995</v>
      </c>
      <c r="E22" s="4">
        <v>500102.3</v>
      </c>
      <c r="F22" s="4">
        <v>499602.2</v>
      </c>
      <c r="G22" s="4">
        <v>500.1</v>
      </c>
      <c r="H22" s="4">
        <v>0</v>
      </c>
      <c r="I22" s="4">
        <v>0</v>
      </c>
      <c r="J22" s="1" t="s">
        <v>31</v>
      </c>
      <c r="K22" s="1" t="s">
        <v>16</v>
      </c>
      <c r="L22" s="5" t="s">
        <v>121</v>
      </c>
      <c r="M22" s="1" t="s">
        <v>122</v>
      </c>
      <c r="N22" s="3" t="s">
        <v>124</v>
      </c>
      <c r="O22" s="6" t="s">
        <v>123</v>
      </c>
    </row>
    <row r="23" spans="1:15" ht="141" customHeight="1" x14ac:dyDescent="0.25">
      <c r="A23" s="22" t="s">
        <v>28</v>
      </c>
      <c r="B23" s="22" t="s">
        <v>125</v>
      </c>
      <c r="C23" s="22" t="s">
        <v>68</v>
      </c>
      <c r="D23" s="25">
        <v>3187822.4</v>
      </c>
      <c r="E23" s="1">
        <v>2210199.5499999998</v>
      </c>
      <c r="F23" s="4">
        <v>2112251.33</v>
      </c>
      <c r="G23" s="4">
        <v>2114.37</v>
      </c>
      <c r="H23" s="4">
        <v>95833.85</v>
      </c>
      <c r="I23" s="4">
        <v>0</v>
      </c>
      <c r="J23" s="1" t="s">
        <v>31</v>
      </c>
      <c r="K23" s="1" t="s">
        <v>167</v>
      </c>
      <c r="L23" s="1" t="s">
        <v>128</v>
      </c>
      <c r="M23" s="1" t="s">
        <v>140</v>
      </c>
      <c r="N23" s="3" t="s">
        <v>127</v>
      </c>
      <c r="O23" s="6" t="s">
        <v>129</v>
      </c>
    </row>
    <row r="24" spans="1:15" ht="27" customHeight="1" x14ac:dyDescent="0.25">
      <c r="A24" s="33"/>
      <c r="B24" s="33"/>
      <c r="C24" s="33"/>
      <c r="D24" s="33"/>
      <c r="E24" s="31" t="s">
        <v>126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36.75" customHeight="1" x14ac:dyDescent="0.25">
      <c r="A25" s="33"/>
      <c r="B25" s="33"/>
      <c r="C25" s="33"/>
      <c r="D25" s="33"/>
      <c r="E25" s="4">
        <v>574611.81000000006</v>
      </c>
      <c r="F25" s="4">
        <v>549144.54</v>
      </c>
      <c r="G25" s="4">
        <v>549.69000000000005</v>
      </c>
      <c r="H25" s="4">
        <v>24917.58</v>
      </c>
      <c r="I25" s="4">
        <v>0</v>
      </c>
      <c r="J25" s="1" t="s">
        <v>16</v>
      </c>
      <c r="K25" s="1" t="s">
        <v>16</v>
      </c>
      <c r="L25" s="1" t="s">
        <v>142</v>
      </c>
      <c r="M25" s="1" t="s">
        <v>143</v>
      </c>
      <c r="N25" s="1" t="s">
        <v>144</v>
      </c>
      <c r="O25" s="21" t="s">
        <v>145</v>
      </c>
    </row>
    <row r="26" spans="1:15" ht="75" customHeight="1" x14ac:dyDescent="0.25">
      <c r="A26" s="34"/>
      <c r="B26" s="34"/>
      <c r="C26" s="34"/>
      <c r="D26" s="34"/>
      <c r="E26" s="4">
        <v>190200</v>
      </c>
      <c r="F26" s="4">
        <v>181772.88</v>
      </c>
      <c r="G26" s="4">
        <v>181.95</v>
      </c>
      <c r="H26" s="4">
        <v>8245.17</v>
      </c>
      <c r="I26" s="4">
        <v>0</v>
      </c>
      <c r="J26" s="1" t="s">
        <v>16</v>
      </c>
      <c r="K26" s="1" t="s">
        <v>16</v>
      </c>
      <c r="L26" s="1" t="s">
        <v>146</v>
      </c>
      <c r="M26" s="1" t="s">
        <v>147</v>
      </c>
      <c r="N26" s="1" t="s">
        <v>148</v>
      </c>
      <c r="O26" s="6" t="s">
        <v>149</v>
      </c>
    </row>
    <row r="27" spans="1:15" ht="75" customHeight="1" x14ac:dyDescent="0.25">
      <c r="A27" s="22" t="s">
        <v>48</v>
      </c>
      <c r="B27" s="22" t="s">
        <v>131</v>
      </c>
      <c r="C27" s="22" t="s">
        <v>56</v>
      </c>
      <c r="D27" s="25">
        <v>955828</v>
      </c>
      <c r="E27" s="4">
        <v>811113.69</v>
      </c>
      <c r="F27" s="4">
        <v>810302.58</v>
      </c>
      <c r="G27" s="4">
        <v>811.11</v>
      </c>
      <c r="H27" s="4">
        <v>0</v>
      </c>
      <c r="I27" s="4">
        <v>0</v>
      </c>
      <c r="J27" s="1" t="s">
        <v>31</v>
      </c>
      <c r="K27" s="1" t="s">
        <v>16</v>
      </c>
      <c r="L27" s="1" t="s">
        <v>134</v>
      </c>
      <c r="M27" s="1" t="s">
        <v>141</v>
      </c>
      <c r="N27" s="1" t="s">
        <v>132</v>
      </c>
      <c r="O27" s="20" t="s">
        <v>130</v>
      </c>
    </row>
    <row r="28" spans="1:15" ht="35.25" customHeight="1" x14ac:dyDescent="0.25">
      <c r="A28" s="23"/>
      <c r="B28" s="23"/>
      <c r="C28" s="23"/>
      <c r="D28" s="26"/>
      <c r="E28" s="28" t="s">
        <v>126</v>
      </c>
      <c r="F28" s="29"/>
      <c r="G28" s="29"/>
      <c r="H28" s="29"/>
      <c r="I28" s="29"/>
      <c r="J28" s="29"/>
      <c r="K28" s="29"/>
      <c r="L28" s="29"/>
      <c r="M28" s="29"/>
      <c r="N28" s="29"/>
      <c r="O28" s="30"/>
    </row>
    <row r="29" spans="1:15" ht="62.25" customHeight="1" x14ac:dyDescent="0.25">
      <c r="A29" s="24"/>
      <c r="B29" s="24"/>
      <c r="C29" s="24"/>
      <c r="D29" s="27"/>
      <c r="E29" s="1">
        <v>144714.31</v>
      </c>
      <c r="F29" s="4">
        <v>144569.59</v>
      </c>
      <c r="G29" s="4">
        <v>144.72</v>
      </c>
      <c r="H29" s="4">
        <v>0</v>
      </c>
      <c r="I29" s="4">
        <v>0</v>
      </c>
      <c r="J29" s="1" t="s">
        <v>16</v>
      </c>
      <c r="K29" s="1" t="s">
        <v>16</v>
      </c>
      <c r="L29" s="1" t="s">
        <v>169</v>
      </c>
      <c r="M29" s="1" t="s">
        <v>171</v>
      </c>
      <c r="N29" s="1" t="s">
        <v>170</v>
      </c>
      <c r="O29" s="6" t="s">
        <v>172</v>
      </c>
    </row>
    <row r="30" spans="1:15" ht="129.75" customHeight="1" x14ac:dyDescent="0.25">
      <c r="A30" s="1" t="s">
        <v>49</v>
      </c>
      <c r="B30" s="1" t="s">
        <v>135</v>
      </c>
      <c r="C30" s="1" t="s">
        <v>136</v>
      </c>
      <c r="D30" s="8">
        <v>513583.2</v>
      </c>
      <c r="E30" s="4">
        <v>513583.2</v>
      </c>
      <c r="F30" s="4">
        <v>473109.62</v>
      </c>
      <c r="G30" s="4">
        <v>473.58</v>
      </c>
      <c r="H30" s="4">
        <v>40000</v>
      </c>
      <c r="I30" s="4">
        <v>0</v>
      </c>
      <c r="J30" s="1" t="s">
        <v>31</v>
      </c>
      <c r="K30" s="1" t="s">
        <v>16</v>
      </c>
      <c r="L30" s="1" t="s">
        <v>137</v>
      </c>
      <c r="M30" s="1" t="s">
        <v>168</v>
      </c>
      <c r="N30" s="1" t="s">
        <v>138</v>
      </c>
      <c r="O30" s="6" t="s">
        <v>139</v>
      </c>
    </row>
    <row r="31" spans="1:15" ht="55.5" customHeight="1" x14ac:dyDescent="0.25">
      <c r="A31" s="31" t="s">
        <v>50</v>
      </c>
      <c r="B31" s="31" t="s">
        <v>150</v>
      </c>
      <c r="C31" s="31" t="s">
        <v>151</v>
      </c>
      <c r="D31" s="41">
        <v>694878</v>
      </c>
      <c r="E31" s="41">
        <v>694878</v>
      </c>
      <c r="F31" s="41">
        <v>694183.12</v>
      </c>
      <c r="G31" s="41">
        <v>694.88</v>
      </c>
      <c r="H31" s="41">
        <v>0</v>
      </c>
      <c r="I31" s="41">
        <v>0</v>
      </c>
      <c r="J31" s="31" t="s">
        <v>31</v>
      </c>
      <c r="K31" s="31" t="s">
        <v>16</v>
      </c>
      <c r="L31" s="1" t="s">
        <v>158</v>
      </c>
      <c r="M31" s="1" t="s">
        <v>155</v>
      </c>
      <c r="N31" s="1" t="s">
        <v>152</v>
      </c>
      <c r="O31" s="40" t="s">
        <v>160</v>
      </c>
    </row>
    <row r="32" spans="1:15" ht="55.5" customHeight="1" x14ac:dyDescent="0.25">
      <c r="A32" s="31"/>
      <c r="B32" s="31"/>
      <c r="C32" s="31"/>
      <c r="D32" s="41"/>
      <c r="E32" s="41"/>
      <c r="F32" s="41"/>
      <c r="G32" s="41"/>
      <c r="H32" s="41"/>
      <c r="I32" s="41"/>
      <c r="J32" s="31"/>
      <c r="K32" s="31"/>
      <c r="L32" s="1" t="s">
        <v>156</v>
      </c>
      <c r="M32" s="1" t="s">
        <v>157</v>
      </c>
      <c r="N32" s="1" t="s">
        <v>153</v>
      </c>
      <c r="O32" s="40"/>
    </row>
    <row r="33" spans="1:15" ht="96.75" customHeight="1" x14ac:dyDescent="0.25">
      <c r="A33" s="31"/>
      <c r="B33" s="31"/>
      <c r="C33" s="31"/>
      <c r="D33" s="41"/>
      <c r="E33" s="41"/>
      <c r="F33" s="41"/>
      <c r="G33" s="41"/>
      <c r="H33" s="41"/>
      <c r="I33" s="41"/>
      <c r="J33" s="31"/>
      <c r="K33" s="31"/>
      <c r="L33" s="1" t="s">
        <v>158</v>
      </c>
      <c r="M33" s="1" t="s">
        <v>159</v>
      </c>
      <c r="N33" s="1" t="s">
        <v>154</v>
      </c>
      <c r="O33" s="38"/>
    </row>
    <row r="34" spans="1:15" ht="78.75" x14ac:dyDescent="0.25">
      <c r="A34" s="1" t="s">
        <v>133</v>
      </c>
      <c r="B34" s="1" t="s">
        <v>161</v>
      </c>
      <c r="C34" s="1" t="s">
        <v>162</v>
      </c>
      <c r="D34" s="4">
        <v>857652.44</v>
      </c>
      <c r="E34" s="4">
        <v>857652.44</v>
      </c>
      <c r="F34" s="4">
        <v>742565.91</v>
      </c>
      <c r="G34" s="4">
        <v>115086.53</v>
      </c>
      <c r="H34" s="4">
        <v>0</v>
      </c>
      <c r="I34" s="4">
        <v>0</v>
      </c>
      <c r="J34" s="1" t="s">
        <v>31</v>
      </c>
      <c r="K34" s="1" t="s">
        <v>16</v>
      </c>
      <c r="L34" s="1" t="s">
        <v>163</v>
      </c>
      <c r="M34" s="1" t="s">
        <v>164</v>
      </c>
      <c r="N34" s="1" t="s">
        <v>165</v>
      </c>
      <c r="O34" s="6" t="s">
        <v>166</v>
      </c>
    </row>
    <row r="35" spans="1:15" ht="18.75" x14ac:dyDescent="0.25">
      <c r="A35" s="44" t="s">
        <v>37</v>
      </c>
      <c r="B35" s="45"/>
      <c r="C35" s="1">
        <v>10</v>
      </c>
      <c r="D35" s="4">
        <f>SUM(D6:D34)</f>
        <v>14145776.759999998</v>
      </c>
      <c r="E35" s="4">
        <f>SUM(E6:E23)+SUM(E25:E27)+SUM(E29:E34)</f>
        <v>13373038.989999998</v>
      </c>
      <c r="F35" s="4">
        <f t="shared" ref="F35:I35" si="0">SUM(F6:F23)+SUM(F25:F27)+SUM(F29:F34)</f>
        <v>12971738.389999999</v>
      </c>
      <c r="G35" s="4">
        <f t="shared" si="0"/>
        <v>127328</v>
      </c>
      <c r="H35" s="4">
        <f t="shared" si="0"/>
        <v>273972.59999999998</v>
      </c>
      <c r="I35" s="4">
        <f t="shared" si="0"/>
        <v>0</v>
      </c>
      <c r="J35" s="1" t="s">
        <v>31</v>
      </c>
      <c r="K35" s="1"/>
      <c r="L35" s="1"/>
      <c r="M35" s="1"/>
      <c r="N35" s="1"/>
      <c r="O35" s="1"/>
    </row>
  </sheetData>
  <mergeCells count="64">
    <mergeCell ref="A1:O1"/>
    <mergeCell ref="J3:K3"/>
    <mergeCell ref="F3:I3"/>
    <mergeCell ref="A2:A4"/>
    <mergeCell ref="B2:B4"/>
    <mergeCell ref="C2:C4"/>
    <mergeCell ref="D3:D4"/>
    <mergeCell ref="D2:K2"/>
    <mergeCell ref="E3:E4"/>
    <mergeCell ref="L2:L4"/>
    <mergeCell ref="M2:M4"/>
    <mergeCell ref="N2:N4"/>
    <mergeCell ref="O2:O4"/>
    <mergeCell ref="A16:A17"/>
    <mergeCell ref="B16:B17"/>
    <mergeCell ref="C16:C17"/>
    <mergeCell ref="K16:K17"/>
    <mergeCell ref="D16:D17"/>
    <mergeCell ref="F16:F17"/>
    <mergeCell ref="E16:E17"/>
    <mergeCell ref="J16:J17"/>
    <mergeCell ref="I16:I17"/>
    <mergeCell ref="H16:H17"/>
    <mergeCell ref="G16:G17"/>
    <mergeCell ref="A31:A33"/>
    <mergeCell ref="A35:B35"/>
    <mergeCell ref="O31:O33"/>
    <mergeCell ref="G31:G33"/>
    <mergeCell ref="H31:H33"/>
    <mergeCell ref="I31:I33"/>
    <mergeCell ref="J31:J33"/>
    <mergeCell ref="K31:K33"/>
    <mergeCell ref="B31:B33"/>
    <mergeCell ref="C31:C33"/>
    <mergeCell ref="D31:D33"/>
    <mergeCell ref="E31:E33"/>
    <mergeCell ref="F31:F3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N16:N17"/>
    <mergeCell ref="L16:L17"/>
    <mergeCell ref="M16:M17"/>
    <mergeCell ref="K7:K8"/>
    <mergeCell ref="O7:O8"/>
    <mergeCell ref="M7:M8"/>
    <mergeCell ref="O16:O17"/>
    <mergeCell ref="E24:O24"/>
    <mergeCell ref="B23:B26"/>
    <mergeCell ref="C23:C26"/>
    <mergeCell ref="D23:D26"/>
    <mergeCell ref="A23:A26"/>
    <mergeCell ref="A27:A29"/>
    <mergeCell ref="B27:B29"/>
    <mergeCell ref="C27:C29"/>
    <mergeCell ref="D27:D29"/>
    <mergeCell ref="E28:O28"/>
  </mergeCells>
  <hyperlinks>
    <hyperlink ref="O7" r:id="rId1" xr:uid="{E0E0C8BA-70BA-446F-9A4E-8553EC2E8212}"/>
    <hyperlink ref="O16" r:id="rId2" xr:uid="{A655A9DC-B59A-423D-A998-696FEE82A161}"/>
    <hyperlink ref="O18" r:id="rId3" xr:uid="{E8E39828-7AA2-48C3-AD20-548277EE72DA}"/>
    <hyperlink ref="O22" r:id="rId4" xr:uid="{4CF6B03D-484D-4F6C-A077-2ACB7010705C}"/>
    <hyperlink ref="O23" r:id="rId5" xr:uid="{E425C999-A4BA-4371-B19F-9E3F4766FB23}"/>
    <hyperlink ref="O27" r:id="rId6" xr:uid="{3971604E-576A-4732-8B06-A74AA732F404}"/>
    <hyperlink ref="O25" r:id="rId7" xr:uid="{380AC8B2-73B1-4F3C-9CB6-2AEBDE7FD104}"/>
    <hyperlink ref="O26" r:id="rId8" xr:uid="{6DE82E48-B487-4330-9BA6-4616C9AAA71B}"/>
    <hyperlink ref="O31" r:id="rId9" xr:uid="{01DA6799-0B03-4806-949B-FF7A7B800345}"/>
    <hyperlink ref="O34" r:id="rId10" xr:uid="{4D68F93B-D707-40BD-9909-DFF6C7341C7B}"/>
    <hyperlink ref="O29" r:id="rId11" xr:uid="{133FEDCE-3071-479B-AB31-08CEAE30E23F}"/>
  </hyperlinks>
  <pageMargins left="0.7" right="0.7" top="0.75" bottom="0.75" header="0.3" footer="0.3"/>
  <pageSetup paperSize="9" scale="40" fitToHeight="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2023-11-17T08:53:40Z</dcterms:modified>
</cp:coreProperties>
</file>